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ed\Desktop\"/>
    </mc:Choice>
  </mc:AlternateContent>
  <xr:revisionPtr revIDLastSave="0" documentId="13_ncr:1_{547299D2-DB6C-4A17-9F03-5605AB6118BF}" xr6:coauthVersionLast="40" xr6:coauthVersionMax="45" xr10:uidLastSave="{00000000-0000-0000-0000-000000000000}"/>
  <bookViews>
    <workbookView xWindow="0" yWindow="0" windowWidth="12132" windowHeight="8928" xr2:uid="{00000000-000D-0000-FFFF-FFFF00000000}"/>
  </bookViews>
  <sheets>
    <sheet name="Лист1" sheetId="2" r:id="rId1"/>
    <sheet name="Лист2" sheetId="3" r:id="rId2"/>
    <sheet name="Лист3" sheetId="4" r:id="rId3"/>
  </sheets>
  <calcPr calcId="191029" refMode="R1C1"/>
</workbook>
</file>

<file path=xl/calcChain.xml><?xml version="1.0" encoding="utf-8"?>
<calcChain xmlns="http://schemas.openxmlformats.org/spreadsheetml/2006/main">
  <c r="F67" i="2" l="1"/>
  <c r="F106" i="2" l="1"/>
  <c r="F55" i="2"/>
  <c r="F36" i="2"/>
  <c r="F115" i="2" l="1"/>
  <c r="F114" i="2"/>
  <c r="F113" i="2"/>
  <c r="F57" i="2"/>
  <c r="F86" i="2"/>
  <c r="F85" i="2"/>
  <c r="F83" i="2" l="1"/>
  <c r="F89" i="2" l="1"/>
  <c r="F90" i="2"/>
  <c r="F91" i="2"/>
  <c r="F79" i="2"/>
  <c r="F80" i="2"/>
  <c r="F81" i="2"/>
  <c r="F82" i="2"/>
  <c r="F65" i="2" l="1"/>
  <c r="F53" i="2"/>
  <c r="F54" i="2"/>
  <c r="F49" i="2"/>
  <c r="F48" i="2"/>
  <c r="F17" i="2" l="1"/>
  <c r="F43" i="2" l="1"/>
  <c r="F44" i="2"/>
  <c r="F112" i="2"/>
  <c r="F111" i="2"/>
  <c r="F110" i="2"/>
  <c r="F109" i="2"/>
  <c r="F37" i="2"/>
  <c r="F38" i="2"/>
  <c r="F39" i="2"/>
  <c r="F40" i="2"/>
  <c r="F41" i="2"/>
  <c r="F42" i="2"/>
  <c r="F45" i="2"/>
  <c r="F46" i="2"/>
  <c r="F47" i="2"/>
  <c r="F50" i="2"/>
  <c r="F51" i="2"/>
  <c r="F52" i="2"/>
  <c r="F56" i="2"/>
  <c r="F58" i="2"/>
  <c r="F59" i="2"/>
  <c r="F60" i="2"/>
  <c r="F61" i="2"/>
  <c r="F62" i="2"/>
  <c r="F63" i="2"/>
  <c r="F64" i="2"/>
  <c r="F66" i="2"/>
  <c r="F68" i="2"/>
  <c r="F69" i="2"/>
  <c r="F70" i="2"/>
  <c r="F71" i="2"/>
  <c r="F72" i="2"/>
  <c r="F73" i="2"/>
  <c r="F74" i="2"/>
  <c r="F75" i="2"/>
  <c r="F76" i="2"/>
  <c r="F77" i="2"/>
  <c r="F78" i="2"/>
  <c r="F84" i="2"/>
  <c r="F87" i="2"/>
  <c r="F108" i="2" l="1"/>
  <c r="F107" i="2"/>
  <c r="F105" i="2"/>
  <c r="F104" i="2"/>
  <c r="F103" i="2"/>
  <c r="F33" i="2" l="1"/>
  <c r="F32" i="2"/>
  <c r="F35" i="2"/>
  <c r="F34" i="2"/>
  <c r="F19" i="2" l="1"/>
  <c r="F14" i="2"/>
  <c r="F22" i="2"/>
  <c r="F9" i="2" l="1"/>
  <c r="F10" i="2"/>
  <c r="F16" i="2"/>
  <c r="F27" i="2" l="1"/>
  <c r="F20" i="2" l="1"/>
  <c r="F29" i="2"/>
  <c r="F88" i="2" l="1"/>
  <c r="F98" i="2"/>
  <c r="F99" i="2"/>
  <c r="F100" i="2"/>
  <c r="F11" i="2" l="1"/>
  <c r="F28" i="2" l="1"/>
  <c r="F24" i="2"/>
  <c r="F21" i="2"/>
  <c r="F23" i="2" l="1"/>
  <c r="F25" i="2"/>
  <c r="F26" i="2"/>
  <c r="F30" i="2"/>
  <c r="F12" i="2"/>
  <c r="F13" i="2"/>
  <c r="F15" i="2"/>
  <c r="F18" i="2"/>
  <c r="F31" i="2"/>
  <c r="F96" i="2" l="1"/>
  <c r="F92" i="2" l="1"/>
  <c r="F93" i="2" s="1"/>
  <c r="F97" i="2" l="1"/>
  <c r="F117" i="2" s="1"/>
  <c r="F118" i="2" l="1"/>
</calcChain>
</file>

<file path=xl/sharedStrings.xml><?xml version="1.0" encoding="utf-8"?>
<sst xmlns="http://schemas.openxmlformats.org/spreadsheetml/2006/main" count="228" uniqueCount="129">
  <si>
    <t>№</t>
  </si>
  <si>
    <t>шт.</t>
  </si>
  <si>
    <t>№_________ от ________________</t>
  </si>
  <si>
    <t>Наименование</t>
  </si>
  <si>
    <t>Кол-во</t>
  </si>
  <si>
    <t>Ед. изм.</t>
  </si>
  <si>
    <t>Цена</t>
  </si>
  <si>
    <t>Сумма</t>
  </si>
  <si>
    <t>Итого по оборудованию и материалам</t>
  </si>
  <si>
    <t>Монтажные работы</t>
  </si>
  <si>
    <t>Итого по стоимости работ</t>
  </si>
  <si>
    <t>Итого по смете</t>
  </si>
  <si>
    <t>Подрядчик, обнаруживший в ходе выполняемых работ не учтенные по утвержденной смете работы</t>
  </si>
  <si>
    <t>обязан сообщить это заказчику.</t>
  </si>
  <si>
    <t>По согласованию с заказчиком составляется дополнительное соглашение, в котором</t>
  </si>
  <si>
    <t>указываются все дополнительные расходы.</t>
  </si>
  <si>
    <t xml:space="preserve">Подрядчик_____________________________                      Заказчик__________________________________ </t>
  </si>
  <si>
    <t>Оборудование и материалы</t>
  </si>
  <si>
    <t xml:space="preserve">Приложение №1 к договору подряда </t>
  </si>
  <si>
    <t>компл.</t>
  </si>
  <si>
    <t>Контактный телефонный номер: 8 (351) 223-23-94</t>
  </si>
  <si>
    <t>м.</t>
  </si>
  <si>
    <t>Расширительный бак (ТС/ХС) Flexcon R 18/1,5 - 6bar Flamco</t>
  </si>
  <si>
    <t>Кран шаровый 1/2"-15ПП баб. VT219.04 Valtec</t>
  </si>
  <si>
    <t>Термометр биметаллический F+R801 OR (TAS) 63/50 120 1/2" Watts</t>
  </si>
  <si>
    <t>Кран шаровый 3/4"-20ПМ баб. VT218.05 Valtec</t>
  </si>
  <si>
    <t>Кран шаровый 3/4"-20ПМ американка VT227.05 Valtec</t>
  </si>
  <si>
    <t>Кран шаровый 1/2"-15ПМ американка VT227.04 Valtec</t>
  </si>
  <si>
    <t>Магнитный уловитель СЕВЕР-МУ1/2" 1824008</t>
  </si>
  <si>
    <t>Монтаж и обвязка бойлера косвенного нагрева</t>
  </si>
  <si>
    <t>Монтаж расширительного бака</t>
  </si>
  <si>
    <t>Монтаж циркуляционного насоса</t>
  </si>
  <si>
    <t>Заполнение системы теплоносителем и опрессовка</t>
  </si>
  <si>
    <t>Клапан обратный 1/2" (латунный золотник) VT.151.N.04  Valtec</t>
  </si>
  <si>
    <t>Комплект 3-х ходового клапана FUGAS 0010027587 Protherm</t>
  </si>
  <si>
    <t>Клапан обратный 3/4" (латунный золотник) VT.151.N.05 Valtec</t>
  </si>
  <si>
    <t>Термоманометр аксиальный 63мм 0-120 град.С 0-6 бар Watts</t>
  </si>
  <si>
    <t>Монтаж и обвязка электрического котла</t>
  </si>
  <si>
    <t>Кронштейн для монтажа баков Airfix 8-25л Flexcon MB 2 27913</t>
  </si>
  <si>
    <t>Воздухоотводчик автоматический Flexvent 1/2" FL 89000 Flamco</t>
  </si>
  <si>
    <t>Клапан термостатический смесительный 1" VTA 572 20-55°С 31702100 Esbe</t>
  </si>
  <si>
    <t>Балансировка системы отопления</t>
  </si>
  <si>
    <t>Расширительный бак (ГВС) Airfix R 18/4,0 - 10bar Flamco</t>
  </si>
  <si>
    <t>Группа безопасности бойлера 3/4"  VT.461.N.05 Valtec</t>
  </si>
  <si>
    <t>Фильтр прямой универсальный вн.-вн. 1/2" VT.386.N.04 Valtec</t>
  </si>
  <si>
    <t>Транспортные расходы</t>
  </si>
  <si>
    <t>Труба нерж. сталь, 22х1.2мм 4м VTi.900.304.2212</t>
  </si>
  <si>
    <t>Колл. группа НЕРЖ со встр. расх. в сборе, 1"х7 вых.VTc.586.EMNX.0607</t>
  </si>
  <si>
    <t>Колл. группа НЕРЖ со встр. расх. в сборе, 1"х6 вых.VTc.586.EMNX.0606</t>
  </si>
  <si>
    <t>Евроконус для м/п трубы 16x2,0 3/4" VT.4420.NVE.16</t>
  </si>
  <si>
    <t>Труба металлопластиковая 16х2,0 MULTISKIN2 Comap</t>
  </si>
  <si>
    <t>Теплоизоляция трубная 18/4мм красная бухта11м Энергофлекс</t>
  </si>
  <si>
    <t>бухта</t>
  </si>
  <si>
    <t>Теплоизоляция трубная 18/4мм синяя бухта11м  Энергофлекс</t>
  </si>
  <si>
    <t>Кран шаровый 1"-25ПМ баб. американка Valtec</t>
  </si>
  <si>
    <t>кв.м.</t>
  </si>
  <si>
    <t>ПРЕСС Муфта 26х1"П 7243GW261 Comap</t>
  </si>
  <si>
    <t>Муфта/американка 1" НР-НР прямая ник. VTr.728.N.0006</t>
  </si>
  <si>
    <t>Монтаж нержавеющих труб</t>
  </si>
  <si>
    <t>Подготовка основания под систему напольного отопления</t>
  </si>
  <si>
    <t>Укладка гидроизоляционной плёнки</t>
  </si>
  <si>
    <t>Укладка армирующей сетки</t>
  </si>
  <si>
    <t>Монтаж коллектора тёплого пола</t>
  </si>
  <si>
    <t>Укладка трубы тёплого пола</t>
  </si>
  <si>
    <t>Укладка экструдированного пенополистирола в три слоя</t>
  </si>
  <si>
    <t>Труба металлопластиковая 16х2,0 MultiSkin4 Comap</t>
  </si>
  <si>
    <t>Теплоизоляция трубная 18/6мм красная 2м Энергофлекс</t>
  </si>
  <si>
    <t>Теплоизоляция трубная 18/6мм синяя 2м  Энергофлекс</t>
  </si>
  <si>
    <t>Кран шаровый 1"-25 ПМ баб. американка VT.227.N.06 Valtec</t>
  </si>
  <si>
    <t>Кран шаровый 1"-25ПМ американка угл. VT228.06</t>
  </si>
  <si>
    <t>Комплект узел нижн. подключения RLV-KS угловой, 3/4x1/2 Danfoss</t>
  </si>
  <si>
    <t>Уплотнительные фитинги для МП труб 16 x 2.0 G3/4" ВН, Danfoss</t>
  </si>
  <si>
    <t>ПРЕСС Угольник 16х16 7090W16 Comap</t>
  </si>
  <si>
    <t>Монтаж радиаторов</t>
  </si>
  <si>
    <t>Монтаж радиаторного коллектора</t>
  </si>
  <si>
    <t>Монтаж МП труб радиаторной системы отопления</t>
  </si>
  <si>
    <t>Гидрострелка Север-60 (Aisi) (сталь нержавеющая)</t>
  </si>
  <si>
    <t>Фильтр прямой универсальный вн.-вн. 3/4" VT.386.N.05 Valtec</t>
  </si>
  <si>
    <t>Фасонная часть для нержавеющих труб</t>
  </si>
  <si>
    <t>Насос циркуляционный Alpha 2 25-60 180 99420013 Grundfos</t>
  </si>
  <si>
    <t>Насос циркуляционный Alpha 2 25-80 180 99420015 Grundfos</t>
  </si>
  <si>
    <t>Втулка пластиковая красная 16 мм</t>
  </si>
  <si>
    <t>Втулка пластиковая синяя 16 мм</t>
  </si>
  <si>
    <t>Удлинитель хром. 3/4" х 80  VTr.198.C.0580</t>
  </si>
  <si>
    <t>Тройник 1" ВР ник. VTr.130.N.0006</t>
  </si>
  <si>
    <t>Тройник 3/4" ВР ник. VTr.130.N.0005</t>
  </si>
  <si>
    <t>Муфта/американка 3/4" ВР-НР прямая ник. VTr.341.N.0005</t>
  </si>
  <si>
    <t>Муфта/американка 1" ВР-НР прямая ник. VTr.341.N.0005</t>
  </si>
  <si>
    <t>Резьбовые фитинги ник. (муфты, футорки, ниппели и пр.)</t>
  </si>
  <si>
    <t>Труба металлопластиковая 26х3,0 MultiSkin4 Comap</t>
  </si>
  <si>
    <t>Теплоизоляция 28/6мм красная трубка 2м С/Протект Энергофлекс</t>
  </si>
  <si>
    <t>Теплоизоляция 28/6мм синяя трубка 2м С/Протект Энергофлекс</t>
  </si>
  <si>
    <t>ПРЕСС Муфта 26х3/4"М 7270GW2634 Comap</t>
  </si>
  <si>
    <t>ПРЕСС Муфта 26х3/4"П 7243GW2634 Comap</t>
  </si>
  <si>
    <t>ПРЕСС Угольник 26х26 7090W26 Comap</t>
  </si>
  <si>
    <t>Угольник 3/4"ВР-НР ник. VTr.092.N.0005 Valtec</t>
  </si>
  <si>
    <t>Угольник 1"ВР-НР ник. VTr.092.N.0006 Valtec</t>
  </si>
  <si>
    <t>Дюбель-Гриб для теплоизоляции с метал. сердечником 10х90 мм</t>
  </si>
  <si>
    <t>Крепёжные изделия (хомуты нейлоновые, саморезы и пр.)</t>
  </si>
  <si>
    <t>Дюбель-Гриб для теплоизоляции с метал. сердечником 10х140 мм</t>
  </si>
  <si>
    <t>Дюбель-Гриб для теплоизоляции с метал. сердечником 10х180 мм</t>
  </si>
  <si>
    <t>Насос ГВС UPS 25-40 N Grundfos</t>
  </si>
  <si>
    <t>Кабель ШВВП 2х0,75</t>
  </si>
  <si>
    <t>Датчик температуры пола для 24В и 230В 088U1110 Danfoss Icon</t>
  </si>
  <si>
    <t>Котел электрический Скат 18 КЕ/14 0010023650  Protherm (380 В)</t>
  </si>
  <si>
    <t>Термостат комнатный сенсорный, 24 В, встраиваемый Danfoss Icon</t>
  </si>
  <si>
    <t>Термоэлектрический привод TWA-K, NO нормально открытый, 24В, M30x1,5, Danfoss</t>
  </si>
  <si>
    <t>Управляющий модуль 24V, 10 каналов Icon Master Controller 088U1141 Danfoss</t>
  </si>
  <si>
    <t>Wi-Fi модуль Danfoss Icon</t>
  </si>
  <si>
    <t>Байпас тупиковый 200мм VT.0666.0.0 Valtec</t>
  </si>
  <si>
    <t>Монтаж комнатного термостата</t>
  </si>
  <si>
    <t>Прокладка кабеля ШВВП</t>
  </si>
  <si>
    <t>Установка сервоприводов</t>
  </si>
  <si>
    <t>Установка модуля управления отоплением Icon Master Controller</t>
  </si>
  <si>
    <t>Тройник с термометром VT.4615.0.0 "евроконус", 3/4" Valtec</t>
  </si>
  <si>
    <t>Сетка арматурная  150х150 мм  карта 1х2 м  пруток 4 мм</t>
  </si>
  <si>
    <t>Бойлер косвенного нарева напольный ACV SMART LINE STD 160</t>
  </si>
  <si>
    <t>Панельный радиатор Royal Thermo Ventil Compact 33/300/800 нижн. подкл. SILVER SATIN</t>
  </si>
  <si>
    <t>Панельный радиатор Royal Thermo Ventil Compact 33/200/2600 нижн. подкл. SILVER SATIN</t>
  </si>
  <si>
    <t>Панельный радиатор Royal Thermo Ventil Compact 22/200/2800 нижн. подкл. SILVER SATIN</t>
  </si>
  <si>
    <t>Панельный радиатор Royal Thermo Ventil Compact 33/200/2800 нижн. подкл. SILVER SATIN</t>
  </si>
  <si>
    <t>Теплоноситель"Dixis -30" 20 кг этиленгликоль</t>
  </si>
  <si>
    <t>Шкаф наружный коллекторный ШРН-6 VTc.541.0.06</t>
  </si>
  <si>
    <t>Коллекторная группа, без расходомеров 1" 8*3/4"(18)П VTc.594.EMNX.0608</t>
  </si>
  <si>
    <t>Шкаф наружный коллекторный ШРН-3 VTc.541.0.03</t>
  </si>
  <si>
    <t>Монтаж коллекторного шкафа</t>
  </si>
  <si>
    <t>Панельный радиатор Royal Thermo Ventil Compact 22/500/500 нижн. подкл. SILVER SATIN</t>
  </si>
  <si>
    <t>Панельный радиатор Royal Thermo Ventil Compact 22/500/400 нижн. подкл. SILVER SATIN</t>
  </si>
  <si>
    <t>СК Миассовое  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</si>
</sst>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36"/>
  <sheetViews>
    <sheetView tabSelected="1" zoomScale="90" zoomScaleNormal="90" workbookViewId="0">
      <selection activeCell="B6" sqref="B6"/>
    </sheetView>
  </sheetViews>
  <sheetFormatPr defaultRowHeight="14.4" x14ac:dyDescent="0.3"/>
  <cols>
    <col min="1" max="1" width="4.6640625" customWidth="1"/>
    <col min="2" max="2" width="83.88671875" customWidth="1"/>
    <col min="6" max="6" width="9.5546875" customWidth="1"/>
  </cols>
  <sheetData>
    <row r="2" spans="1:6" x14ac:dyDescent="0.3">
      <c r="B2" t="s">
        <v>18</v>
      </c>
    </row>
    <row r="3" spans="1:6" x14ac:dyDescent="0.3">
      <c r="B3" t="s">
        <v>2</v>
      </c>
    </row>
    <row r="4" spans="1:6" x14ac:dyDescent="0.3">
      <c r="B4" s="4"/>
    </row>
    <row r="5" spans="1:6" x14ac:dyDescent="0.3">
      <c r="B5" s="4" t="s">
        <v>128</v>
      </c>
    </row>
    <row r="7" spans="1:6" x14ac:dyDescent="0.3">
      <c r="A7" s="1" t="s">
        <v>0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</row>
    <row r="8" spans="1:6" x14ac:dyDescent="0.3">
      <c r="A8" s="30" t="s">
        <v>17</v>
      </c>
      <c r="B8" s="30"/>
      <c r="C8" s="29"/>
      <c r="D8" s="29"/>
      <c r="E8" s="29"/>
      <c r="F8" s="29"/>
    </row>
    <row r="9" spans="1:6" x14ac:dyDescent="0.3">
      <c r="A9" s="3">
        <v>1</v>
      </c>
      <c r="B9" s="8" t="s">
        <v>104</v>
      </c>
      <c r="C9" s="17">
        <v>1</v>
      </c>
      <c r="D9" s="17" t="s">
        <v>1</v>
      </c>
      <c r="E9" s="17">
        <v>55360</v>
      </c>
      <c r="F9" s="17">
        <f t="shared" ref="F9:F11" si="0">E9*C9</f>
        <v>55360</v>
      </c>
    </row>
    <row r="10" spans="1:6" x14ac:dyDescent="0.3">
      <c r="A10" s="3">
        <v>2</v>
      </c>
      <c r="B10" s="8" t="s">
        <v>116</v>
      </c>
      <c r="C10" s="17">
        <v>1</v>
      </c>
      <c r="D10" s="17" t="s">
        <v>1</v>
      </c>
      <c r="E10" s="17">
        <v>89750</v>
      </c>
      <c r="F10" s="17">
        <f t="shared" ref="F10:F92" si="1">E10*C10</f>
        <v>89750</v>
      </c>
    </row>
    <row r="11" spans="1:6" x14ac:dyDescent="0.3">
      <c r="A11" s="3">
        <v>3</v>
      </c>
      <c r="B11" s="15" t="s">
        <v>34</v>
      </c>
      <c r="C11" s="13">
        <v>1</v>
      </c>
      <c r="D11" s="13" t="s">
        <v>1</v>
      </c>
      <c r="E11" s="13">
        <v>8400</v>
      </c>
      <c r="F11" s="13">
        <f t="shared" si="0"/>
        <v>8400</v>
      </c>
    </row>
    <row r="12" spans="1:6" x14ac:dyDescent="0.3">
      <c r="A12" s="3">
        <v>4</v>
      </c>
      <c r="B12" s="8" t="s">
        <v>42</v>
      </c>
      <c r="C12" s="6">
        <v>1</v>
      </c>
      <c r="D12" s="6" t="s">
        <v>1</v>
      </c>
      <c r="E12" s="6">
        <v>3441</v>
      </c>
      <c r="F12" s="13">
        <f t="shared" si="1"/>
        <v>3441</v>
      </c>
    </row>
    <row r="13" spans="1:6" x14ac:dyDescent="0.3">
      <c r="A13" s="3">
        <v>5</v>
      </c>
      <c r="B13" s="8" t="s">
        <v>22</v>
      </c>
      <c r="C13" s="6">
        <v>1</v>
      </c>
      <c r="D13" s="6" t="s">
        <v>1</v>
      </c>
      <c r="E13" s="6">
        <v>2089</v>
      </c>
      <c r="F13" s="13">
        <f t="shared" si="1"/>
        <v>2089</v>
      </c>
    </row>
    <row r="14" spans="1:6" x14ac:dyDescent="0.3">
      <c r="A14" s="3">
        <v>6</v>
      </c>
      <c r="B14" s="8" t="s">
        <v>38</v>
      </c>
      <c r="C14" s="18">
        <v>2</v>
      </c>
      <c r="D14" s="18" t="s">
        <v>1</v>
      </c>
      <c r="E14" s="18">
        <v>290</v>
      </c>
      <c r="F14" s="18">
        <f t="shared" si="1"/>
        <v>580</v>
      </c>
    </row>
    <row r="15" spans="1:6" x14ac:dyDescent="0.3">
      <c r="A15" s="3">
        <v>7</v>
      </c>
      <c r="B15" s="8" t="s">
        <v>76</v>
      </c>
      <c r="C15" s="6">
        <v>1</v>
      </c>
      <c r="D15" s="6" t="s">
        <v>1</v>
      </c>
      <c r="E15" s="6">
        <v>7670</v>
      </c>
      <c r="F15" s="13">
        <f t="shared" si="1"/>
        <v>7670</v>
      </c>
    </row>
    <row r="16" spans="1:6" x14ac:dyDescent="0.3">
      <c r="A16" s="3">
        <v>8</v>
      </c>
      <c r="B16" s="8" t="s">
        <v>40</v>
      </c>
      <c r="C16" s="6">
        <v>1</v>
      </c>
      <c r="D16" s="6" t="s">
        <v>1</v>
      </c>
      <c r="E16" s="6">
        <v>11760</v>
      </c>
      <c r="F16" s="17">
        <f t="shared" si="1"/>
        <v>11760</v>
      </c>
    </row>
    <row r="17" spans="1:6" x14ac:dyDescent="0.3">
      <c r="A17" s="3">
        <v>9</v>
      </c>
      <c r="B17" s="8" t="s">
        <v>80</v>
      </c>
      <c r="C17" s="6">
        <v>1</v>
      </c>
      <c r="D17" s="6" t="s">
        <v>1</v>
      </c>
      <c r="E17" s="6">
        <v>22647</v>
      </c>
      <c r="F17" s="20">
        <f t="shared" si="1"/>
        <v>22647</v>
      </c>
    </row>
    <row r="18" spans="1:6" x14ac:dyDescent="0.3">
      <c r="A18" s="3">
        <v>10</v>
      </c>
      <c r="B18" s="8" t="s">
        <v>79</v>
      </c>
      <c r="C18" s="6">
        <v>1</v>
      </c>
      <c r="D18" s="6" t="s">
        <v>1</v>
      </c>
      <c r="E18" s="6">
        <v>18803</v>
      </c>
      <c r="F18" s="13">
        <f t="shared" si="1"/>
        <v>18803</v>
      </c>
    </row>
    <row r="19" spans="1:6" x14ac:dyDescent="0.3">
      <c r="A19" s="3">
        <v>11</v>
      </c>
      <c r="B19" s="8" t="s">
        <v>101</v>
      </c>
      <c r="C19" s="6">
        <v>1</v>
      </c>
      <c r="D19" s="6" t="s">
        <v>1</v>
      </c>
      <c r="E19" s="6">
        <v>21600</v>
      </c>
      <c r="F19" s="18">
        <f t="shared" si="1"/>
        <v>21600</v>
      </c>
    </row>
    <row r="20" spans="1:6" x14ac:dyDescent="0.3">
      <c r="A20" s="3">
        <v>12</v>
      </c>
      <c r="B20" s="8" t="s">
        <v>36</v>
      </c>
      <c r="C20" s="6">
        <v>1</v>
      </c>
      <c r="D20" s="6" t="s">
        <v>1</v>
      </c>
      <c r="E20" s="6">
        <v>1970</v>
      </c>
      <c r="F20" s="16">
        <f t="shared" si="1"/>
        <v>1970</v>
      </c>
    </row>
    <row r="21" spans="1:6" x14ac:dyDescent="0.3">
      <c r="A21" s="3">
        <v>13</v>
      </c>
      <c r="B21" s="8" t="s">
        <v>24</v>
      </c>
      <c r="C21" s="6">
        <v>5</v>
      </c>
      <c r="D21" s="6" t="s">
        <v>1</v>
      </c>
      <c r="E21" s="6">
        <v>522</v>
      </c>
      <c r="F21" s="13">
        <f t="shared" si="1"/>
        <v>2610</v>
      </c>
    </row>
    <row r="22" spans="1:6" x14ac:dyDescent="0.3">
      <c r="A22" s="3">
        <v>14</v>
      </c>
      <c r="B22" s="8" t="s">
        <v>43</v>
      </c>
      <c r="C22" s="6">
        <v>1</v>
      </c>
      <c r="D22" s="6" t="s">
        <v>1</v>
      </c>
      <c r="E22" s="6">
        <v>2685</v>
      </c>
      <c r="F22" s="18">
        <f t="shared" si="1"/>
        <v>2685</v>
      </c>
    </row>
    <row r="23" spans="1:6" x14ac:dyDescent="0.3">
      <c r="A23" s="3">
        <v>15</v>
      </c>
      <c r="B23" s="8" t="s">
        <v>23</v>
      </c>
      <c r="C23" s="6">
        <v>4</v>
      </c>
      <c r="D23" s="6" t="s">
        <v>1</v>
      </c>
      <c r="E23" s="6">
        <v>391</v>
      </c>
      <c r="F23" s="13">
        <f t="shared" si="1"/>
        <v>1564</v>
      </c>
    </row>
    <row r="24" spans="1:6" x14ac:dyDescent="0.3">
      <c r="A24" s="3">
        <v>16</v>
      </c>
      <c r="B24" s="8" t="s">
        <v>27</v>
      </c>
      <c r="C24" s="6">
        <v>1</v>
      </c>
      <c r="D24" s="6" t="s">
        <v>1</v>
      </c>
      <c r="E24" s="6">
        <v>416</v>
      </c>
      <c r="F24" s="13">
        <f t="shared" si="1"/>
        <v>416</v>
      </c>
    </row>
    <row r="25" spans="1:6" x14ac:dyDescent="0.3">
      <c r="A25" s="3">
        <v>17</v>
      </c>
      <c r="B25" s="8" t="s">
        <v>25</v>
      </c>
      <c r="C25" s="6">
        <v>4</v>
      </c>
      <c r="D25" s="6" t="s">
        <v>1</v>
      </c>
      <c r="E25" s="6">
        <v>554</v>
      </c>
      <c r="F25" s="13">
        <f t="shared" si="1"/>
        <v>2216</v>
      </c>
    </row>
    <row r="26" spans="1:6" x14ac:dyDescent="0.3">
      <c r="A26" s="3">
        <v>18</v>
      </c>
      <c r="B26" s="8" t="s">
        <v>26</v>
      </c>
      <c r="C26" s="6">
        <v>10</v>
      </c>
      <c r="D26" s="6" t="s">
        <v>1</v>
      </c>
      <c r="E26" s="6">
        <v>666</v>
      </c>
      <c r="F26" s="13">
        <f t="shared" si="1"/>
        <v>6660</v>
      </c>
    </row>
    <row r="27" spans="1:6" x14ac:dyDescent="0.3">
      <c r="A27" s="3">
        <v>19</v>
      </c>
      <c r="B27" s="8" t="s">
        <v>88</v>
      </c>
      <c r="C27" s="6">
        <v>1</v>
      </c>
      <c r="D27" s="6" t="s">
        <v>19</v>
      </c>
      <c r="E27" s="6">
        <v>8000</v>
      </c>
      <c r="F27" s="13">
        <f t="shared" si="1"/>
        <v>8000</v>
      </c>
    </row>
    <row r="28" spans="1:6" x14ac:dyDescent="0.3">
      <c r="A28" s="3">
        <v>20</v>
      </c>
      <c r="B28" s="8" t="s">
        <v>33</v>
      </c>
      <c r="C28" s="6">
        <v>1</v>
      </c>
      <c r="D28" s="6" t="s">
        <v>1</v>
      </c>
      <c r="E28" s="6">
        <v>355</v>
      </c>
      <c r="F28" s="13">
        <f t="shared" si="1"/>
        <v>355</v>
      </c>
    </row>
    <row r="29" spans="1:6" x14ac:dyDescent="0.3">
      <c r="A29" s="3">
        <v>21</v>
      </c>
      <c r="B29" s="8" t="s">
        <v>35</v>
      </c>
      <c r="C29" s="6">
        <v>4</v>
      </c>
      <c r="D29" s="6" t="s">
        <v>1</v>
      </c>
      <c r="E29" s="6">
        <v>502</v>
      </c>
      <c r="F29" s="16">
        <f t="shared" si="1"/>
        <v>2008</v>
      </c>
    </row>
    <row r="30" spans="1:6" x14ac:dyDescent="0.3">
      <c r="A30" s="3">
        <v>22</v>
      </c>
      <c r="B30" s="8" t="s">
        <v>39</v>
      </c>
      <c r="C30" s="6">
        <v>4</v>
      </c>
      <c r="D30" s="6" t="s">
        <v>1</v>
      </c>
      <c r="E30" s="6">
        <v>878</v>
      </c>
      <c r="F30" s="13">
        <f t="shared" si="1"/>
        <v>3512</v>
      </c>
    </row>
    <row r="31" spans="1:6" x14ac:dyDescent="0.3">
      <c r="A31" s="3">
        <v>23</v>
      </c>
      <c r="B31" s="8" t="s">
        <v>28</v>
      </c>
      <c r="C31" s="6">
        <v>1</v>
      </c>
      <c r="D31" s="6" t="s">
        <v>1</v>
      </c>
      <c r="E31" s="6">
        <v>859</v>
      </c>
      <c r="F31" s="13">
        <f t="shared" si="1"/>
        <v>859</v>
      </c>
    </row>
    <row r="32" spans="1:6" x14ac:dyDescent="0.3">
      <c r="A32" s="3">
        <v>24</v>
      </c>
      <c r="B32" s="8" t="s">
        <v>77</v>
      </c>
      <c r="C32" s="6">
        <v>1</v>
      </c>
      <c r="D32" s="6" t="s">
        <v>1</v>
      </c>
      <c r="E32" s="6">
        <v>830</v>
      </c>
      <c r="F32" s="18">
        <f t="shared" si="1"/>
        <v>830</v>
      </c>
    </row>
    <row r="33" spans="1:6" x14ac:dyDescent="0.3">
      <c r="A33" s="3">
        <v>25</v>
      </c>
      <c r="B33" s="8" t="s">
        <v>44</v>
      </c>
      <c r="C33" s="6">
        <v>1</v>
      </c>
      <c r="D33" s="6" t="s">
        <v>1</v>
      </c>
      <c r="E33" s="6">
        <v>592</v>
      </c>
      <c r="F33" s="18">
        <f t="shared" si="1"/>
        <v>592</v>
      </c>
    </row>
    <row r="34" spans="1:6" x14ac:dyDescent="0.3">
      <c r="A34" s="3">
        <v>26</v>
      </c>
      <c r="B34" s="15" t="s">
        <v>46</v>
      </c>
      <c r="C34" s="18">
        <v>20</v>
      </c>
      <c r="D34" s="18" t="s">
        <v>21</v>
      </c>
      <c r="E34" s="18">
        <v>604</v>
      </c>
      <c r="F34" s="18">
        <f t="shared" si="1"/>
        <v>12080</v>
      </c>
    </row>
    <row r="35" spans="1:6" x14ac:dyDescent="0.3">
      <c r="A35" s="3">
        <v>27</v>
      </c>
      <c r="B35" s="15" t="s">
        <v>78</v>
      </c>
      <c r="C35" s="18">
        <v>1</v>
      </c>
      <c r="D35" s="18" t="s">
        <v>19</v>
      </c>
      <c r="E35" s="18">
        <v>19000</v>
      </c>
      <c r="F35" s="18">
        <f t="shared" si="1"/>
        <v>19000</v>
      </c>
    </row>
    <row r="36" spans="1:6" x14ac:dyDescent="0.3">
      <c r="A36" s="3">
        <v>28</v>
      </c>
      <c r="B36" s="15" t="s">
        <v>122</v>
      </c>
      <c r="C36" s="25">
        <v>1</v>
      </c>
      <c r="D36" s="25" t="s">
        <v>1</v>
      </c>
      <c r="E36" s="25">
        <v>7609</v>
      </c>
      <c r="F36" s="25">
        <f t="shared" si="1"/>
        <v>7609</v>
      </c>
    </row>
    <row r="37" spans="1:6" x14ac:dyDescent="0.3">
      <c r="A37" s="3">
        <v>29</v>
      </c>
      <c r="B37" s="15" t="s">
        <v>47</v>
      </c>
      <c r="C37" s="6">
        <v>1</v>
      </c>
      <c r="D37" s="6" t="s">
        <v>1</v>
      </c>
      <c r="E37" s="6">
        <v>18757</v>
      </c>
      <c r="F37" s="19">
        <f t="shared" si="1"/>
        <v>18757</v>
      </c>
    </row>
    <row r="38" spans="1:6" x14ac:dyDescent="0.3">
      <c r="A38" s="3">
        <v>30</v>
      </c>
      <c r="B38" s="15" t="s">
        <v>48</v>
      </c>
      <c r="C38" s="6">
        <v>1</v>
      </c>
      <c r="D38" s="6" t="s">
        <v>1</v>
      </c>
      <c r="E38" s="6">
        <v>16549</v>
      </c>
      <c r="F38" s="19">
        <f t="shared" si="1"/>
        <v>16549</v>
      </c>
    </row>
    <row r="39" spans="1:6" x14ac:dyDescent="0.3">
      <c r="A39" s="3">
        <v>31</v>
      </c>
      <c r="B39" s="15" t="s">
        <v>49</v>
      </c>
      <c r="C39" s="19">
        <v>26</v>
      </c>
      <c r="D39" s="19" t="s">
        <v>1</v>
      </c>
      <c r="E39" s="19">
        <v>148</v>
      </c>
      <c r="F39" s="19">
        <f t="shared" si="1"/>
        <v>3848</v>
      </c>
    </row>
    <row r="40" spans="1:6" x14ac:dyDescent="0.3">
      <c r="A40" s="3">
        <v>32</v>
      </c>
      <c r="B40" s="15" t="s">
        <v>50</v>
      </c>
      <c r="C40" s="19">
        <v>850</v>
      </c>
      <c r="D40" s="19" t="s">
        <v>21</v>
      </c>
      <c r="E40" s="19">
        <v>89</v>
      </c>
      <c r="F40" s="19">
        <f t="shared" si="1"/>
        <v>75650</v>
      </c>
    </row>
    <row r="41" spans="1:6" x14ac:dyDescent="0.3">
      <c r="A41" s="3">
        <v>33</v>
      </c>
      <c r="B41" s="2" t="s">
        <v>51</v>
      </c>
      <c r="C41" s="19">
        <v>10</v>
      </c>
      <c r="D41" s="19" t="s">
        <v>52</v>
      </c>
      <c r="E41" s="19">
        <v>220</v>
      </c>
      <c r="F41" s="19">
        <f t="shared" si="1"/>
        <v>2200</v>
      </c>
    </row>
    <row r="42" spans="1:6" x14ac:dyDescent="0.3">
      <c r="A42" s="3">
        <v>34</v>
      </c>
      <c r="B42" s="2" t="s">
        <v>53</v>
      </c>
      <c r="C42" s="19">
        <v>10</v>
      </c>
      <c r="D42" s="19" t="s">
        <v>52</v>
      </c>
      <c r="E42" s="19">
        <v>220</v>
      </c>
      <c r="F42" s="19">
        <f t="shared" si="1"/>
        <v>2200</v>
      </c>
    </row>
    <row r="43" spans="1:6" x14ac:dyDescent="0.3">
      <c r="A43" s="3">
        <v>35</v>
      </c>
      <c r="B43" s="15" t="s">
        <v>114</v>
      </c>
      <c r="C43" s="6">
        <v>13</v>
      </c>
      <c r="D43" s="6" t="s">
        <v>1</v>
      </c>
      <c r="E43" s="6">
        <v>1538</v>
      </c>
      <c r="F43" s="19">
        <f t="shared" si="1"/>
        <v>19994</v>
      </c>
    </row>
    <row r="44" spans="1:6" x14ac:dyDescent="0.3">
      <c r="A44" s="3">
        <v>36</v>
      </c>
      <c r="B44" s="15" t="s">
        <v>54</v>
      </c>
      <c r="C44" s="19">
        <v>2</v>
      </c>
      <c r="D44" s="19" t="s">
        <v>1</v>
      </c>
      <c r="E44" s="19">
        <v>1499</v>
      </c>
      <c r="F44" s="19">
        <f t="shared" si="1"/>
        <v>2998</v>
      </c>
    </row>
    <row r="45" spans="1:6" x14ac:dyDescent="0.3">
      <c r="A45" s="3">
        <v>37</v>
      </c>
      <c r="B45" s="15" t="s">
        <v>115</v>
      </c>
      <c r="C45" s="19">
        <v>65</v>
      </c>
      <c r="D45" s="19" t="s">
        <v>1</v>
      </c>
      <c r="E45" s="19">
        <v>350</v>
      </c>
      <c r="F45" s="19">
        <f t="shared" si="1"/>
        <v>22750</v>
      </c>
    </row>
    <row r="46" spans="1:6" x14ac:dyDescent="0.3">
      <c r="A46" s="3">
        <v>38</v>
      </c>
      <c r="B46" s="15" t="s">
        <v>81</v>
      </c>
      <c r="C46" s="19">
        <v>20</v>
      </c>
      <c r="D46" s="19" t="s">
        <v>1</v>
      </c>
      <c r="E46" s="19">
        <v>70</v>
      </c>
      <c r="F46" s="19">
        <f t="shared" si="1"/>
        <v>1400</v>
      </c>
    </row>
    <row r="47" spans="1:6" x14ac:dyDescent="0.3">
      <c r="A47" s="3">
        <v>39</v>
      </c>
      <c r="B47" s="15" t="s">
        <v>82</v>
      </c>
      <c r="C47" s="19">
        <v>20</v>
      </c>
      <c r="D47" s="19" t="s">
        <v>1</v>
      </c>
      <c r="E47" s="19">
        <v>70</v>
      </c>
      <c r="F47" s="19">
        <f t="shared" si="1"/>
        <v>1400</v>
      </c>
    </row>
    <row r="48" spans="1:6" x14ac:dyDescent="0.3">
      <c r="A48" s="3">
        <v>40</v>
      </c>
      <c r="B48" s="15" t="s">
        <v>83</v>
      </c>
      <c r="C48" s="21">
        <v>1</v>
      </c>
      <c r="D48" s="21" t="s">
        <v>1</v>
      </c>
      <c r="E48" s="21">
        <v>646</v>
      </c>
      <c r="F48" s="21">
        <f t="shared" si="1"/>
        <v>646</v>
      </c>
    </row>
    <row r="49" spans="1:6" x14ac:dyDescent="0.3">
      <c r="A49" s="3">
        <v>41</v>
      </c>
      <c r="B49" s="15" t="s">
        <v>85</v>
      </c>
      <c r="C49" s="21">
        <v>5</v>
      </c>
      <c r="D49" s="21" t="s">
        <v>1</v>
      </c>
      <c r="E49" s="21">
        <v>331</v>
      </c>
      <c r="F49" s="21">
        <f t="shared" si="1"/>
        <v>1655</v>
      </c>
    </row>
    <row r="50" spans="1:6" x14ac:dyDescent="0.3">
      <c r="A50" s="3">
        <v>42</v>
      </c>
      <c r="B50" s="15" t="s">
        <v>84</v>
      </c>
      <c r="C50" s="19">
        <v>2</v>
      </c>
      <c r="D50" s="19" t="s">
        <v>1</v>
      </c>
      <c r="E50" s="19">
        <v>645</v>
      </c>
      <c r="F50" s="19">
        <f t="shared" si="1"/>
        <v>1290</v>
      </c>
    </row>
    <row r="51" spans="1:6" x14ac:dyDescent="0.3">
      <c r="A51" s="3">
        <v>43</v>
      </c>
      <c r="B51" s="15" t="s">
        <v>56</v>
      </c>
      <c r="C51" s="19">
        <v>2</v>
      </c>
      <c r="D51" s="19" t="s">
        <v>1</v>
      </c>
      <c r="E51" s="19">
        <v>705</v>
      </c>
      <c r="F51" s="19">
        <f t="shared" si="1"/>
        <v>1410</v>
      </c>
    </row>
    <row r="52" spans="1:6" x14ac:dyDescent="0.3">
      <c r="A52" s="3">
        <v>44</v>
      </c>
      <c r="B52" s="15" t="s">
        <v>57</v>
      </c>
      <c r="C52" s="19">
        <v>4</v>
      </c>
      <c r="D52" s="19" t="s">
        <v>1</v>
      </c>
      <c r="E52" s="19">
        <v>730</v>
      </c>
      <c r="F52" s="19">
        <f t="shared" si="1"/>
        <v>2920</v>
      </c>
    </row>
    <row r="53" spans="1:6" x14ac:dyDescent="0.3">
      <c r="A53" s="3">
        <v>45</v>
      </c>
      <c r="B53" s="15" t="s">
        <v>87</v>
      </c>
      <c r="C53" s="21">
        <v>4</v>
      </c>
      <c r="D53" s="21" t="s">
        <v>1</v>
      </c>
      <c r="E53" s="21">
        <v>652</v>
      </c>
      <c r="F53" s="21">
        <f t="shared" si="1"/>
        <v>2608</v>
      </c>
    </row>
    <row r="54" spans="1:6" x14ac:dyDescent="0.3">
      <c r="A54" s="3">
        <v>46</v>
      </c>
      <c r="B54" s="15" t="s">
        <v>86</v>
      </c>
      <c r="C54" s="21">
        <v>5</v>
      </c>
      <c r="D54" s="21" t="s">
        <v>1</v>
      </c>
      <c r="E54" s="21">
        <v>355</v>
      </c>
      <c r="F54" s="21">
        <f t="shared" si="1"/>
        <v>1775</v>
      </c>
    </row>
    <row r="55" spans="1:6" x14ac:dyDescent="0.3">
      <c r="A55" s="3">
        <v>47</v>
      </c>
      <c r="B55" s="15" t="s">
        <v>124</v>
      </c>
      <c r="C55" s="25">
        <v>1</v>
      </c>
      <c r="D55" s="25" t="s">
        <v>1</v>
      </c>
      <c r="E55" s="25">
        <v>4668</v>
      </c>
      <c r="F55" s="25">
        <f t="shared" si="1"/>
        <v>4668</v>
      </c>
    </row>
    <row r="56" spans="1:6" x14ac:dyDescent="0.3">
      <c r="A56" s="3">
        <v>48</v>
      </c>
      <c r="B56" s="15" t="s">
        <v>123</v>
      </c>
      <c r="C56" s="6">
        <v>1</v>
      </c>
      <c r="D56" s="6" t="s">
        <v>1</v>
      </c>
      <c r="E56" s="6">
        <v>21609</v>
      </c>
      <c r="F56" s="19">
        <f t="shared" si="1"/>
        <v>21609</v>
      </c>
    </row>
    <row r="57" spans="1:6" x14ac:dyDescent="0.3">
      <c r="A57" s="3">
        <v>49</v>
      </c>
      <c r="B57" s="15" t="s">
        <v>109</v>
      </c>
      <c r="C57" s="6">
        <v>2</v>
      </c>
      <c r="D57" s="6" t="s">
        <v>1</v>
      </c>
      <c r="E57" s="6">
        <v>4252</v>
      </c>
      <c r="F57" s="23">
        <f t="shared" si="1"/>
        <v>8504</v>
      </c>
    </row>
    <row r="58" spans="1:6" x14ac:dyDescent="0.3">
      <c r="A58" s="3">
        <v>50</v>
      </c>
      <c r="B58" s="15" t="s">
        <v>49</v>
      </c>
      <c r="C58" s="19">
        <v>14</v>
      </c>
      <c r="D58" s="19" t="s">
        <v>1</v>
      </c>
      <c r="E58" s="19">
        <v>148</v>
      </c>
      <c r="F58" s="19">
        <f t="shared" si="1"/>
        <v>2072</v>
      </c>
    </row>
    <row r="59" spans="1:6" x14ac:dyDescent="0.3">
      <c r="A59" s="3">
        <v>51</v>
      </c>
      <c r="B59" s="15" t="s">
        <v>65</v>
      </c>
      <c r="C59" s="19">
        <v>200</v>
      </c>
      <c r="D59" s="19" t="s">
        <v>21</v>
      </c>
      <c r="E59" s="19">
        <v>169</v>
      </c>
      <c r="F59" s="19">
        <f t="shared" si="1"/>
        <v>33800</v>
      </c>
    </row>
    <row r="60" spans="1:6" x14ac:dyDescent="0.3">
      <c r="A60" s="3">
        <v>52</v>
      </c>
      <c r="B60" s="2" t="s">
        <v>66</v>
      </c>
      <c r="C60" s="19">
        <v>100</v>
      </c>
      <c r="D60" s="19" t="s">
        <v>21</v>
      </c>
      <c r="E60" s="19">
        <v>21</v>
      </c>
      <c r="F60" s="19">
        <f t="shared" si="1"/>
        <v>2100</v>
      </c>
    </row>
    <row r="61" spans="1:6" x14ac:dyDescent="0.3">
      <c r="A61" s="3">
        <v>53</v>
      </c>
      <c r="B61" s="2" t="s">
        <v>67</v>
      </c>
      <c r="C61" s="19">
        <v>100</v>
      </c>
      <c r="D61" s="19" t="s">
        <v>21</v>
      </c>
      <c r="E61" s="19">
        <v>21</v>
      </c>
      <c r="F61" s="19">
        <f t="shared" si="1"/>
        <v>2100</v>
      </c>
    </row>
    <row r="62" spans="1:6" x14ac:dyDescent="0.3">
      <c r="A62" s="3">
        <v>54</v>
      </c>
      <c r="B62" s="15" t="s">
        <v>68</v>
      </c>
      <c r="C62" s="19">
        <v>1</v>
      </c>
      <c r="D62" s="19" t="s">
        <v>1</v>
      </c>
      <c r="E62" s="19">
        <v>1499</v>
      </c>
      <c r="F62" s="19">
        <f t="shared" si="1"/>
        <v>1499</v>
      </c>
    </row>
    <row r="63" spans="1:6" x14ac:dyDescent="0.3">
      <c r="A63" s="3">
        <v>55</v>
      </c>
      <c r="B63" s="15" t="s">
        <v>69</v>
      </c>
      <c r="C63" s="19">
        <v>1</v>
      </c>
      <c r="D63" s="19" t="s">
        <v>1</v>
      </c>
      <c r="E63" s="19">
        <v>1949</v>
      </c>
      <c r="F63" s="19">
        <f t="shared" si="1"/>
        <v>1949</v>
      </c>
    </row>
    <row r="64" spans="1:6" x14ac:dyDescent="0.3">
      <c r="A64" s="3">
        <v>56</v>
      </c>
      <c r="B64" s="15" t="s">
        <v>56</v>
      </c>
      <c r="C64" s="6">
        <v>2</v>
      </c>
      <c r="D64" s="6" t="s">
        <v>1</v>
      </c>
      <c r="E64" s="6">
        <v>705</v>
      </c>
      <c r="F64" s="19">
        <f t="shared" si="1"/>
        <v>1410</v>
      </c>
    </row>
    <row r="65" spans="1:6" x14ac:dyDescent="0.3">
      <c r="A65" s="3">
        <v>57</v>
      </c>
      <c r="B65" s="15" t="s">
        <v>95</v>
      </c>
      <c r="C65" s="6">
        <v>1</v>
      </c>
      <c r="D65" s="6" t="s">
        <v>1</v>
      </c>
      <c r="E65" s="6">
        <v>286</v>
      </c>
      <c r="F65" s="21">
        <f t="shared" si="1"/>
        <v>286</v>
      </c>
    </row>
    <row r="66" spans="1:6" x14ac:dyDescent="0.3">
      <c r="A66" s="3">
        <v>58</v>
      </c>
      <c r="B66" s="15" t="s">
        <v>96</v>
      </c>
      <c r="C66" s="6">
        <v>1</v>
      </c>
      <c r="D66" s="6" t="s">
        <v>1</v>
      </c>
      <c r="E66" s="6">
        <v>453</v>
      </c>
      <c r="F66" s="19">
        <f t="shared" si="1"/>
        <v>453</v>
      </c>
    </row>
    <row r="67" spans="1:6" x14ac:dyDescent="0.3">
      <c r="A67" s="3">
        <v>59</v>
      </c>
      <c r="B67" s="15" t="s">
        <v>127</v>
      </c>
      <c r="C67" s="6">
        <v>1</v>
      </c>
      <c r="D67" s="6" t="s">
        <v>1</v>
      </c>
      <c r="E67" s="6">
        <v>6900</v>
      </c>
      <c r="F67" s="26">
        <f t="shared" si="1"/>
        <v>6900</v>
      </c>
    </row>
    <row r="68" spans="1:6" x14ac:dyDescent="0.3">
      <c r="A68" s="3">
        <v>60</v>
      </c>
      <c r="B68" s="15" t="s">
        <v>126</v>
      </c>
      <c r="C68" s="19">
        <v>1</v>
      </c>
      <c r="D68" s="19" t="s">
        <v>1</v>
      </c>
      <c r="E68" s="19">
        <v>7400</v>
      </c>
      <c r="F68" s="19">
        <f t="shared" si="1"/>
        <v>7400</v>
      </c>
    </row>
    <row r="69" spans="1:6" x14ac:dyDescent="0.3">
      <c r="A69" s="3">
        <v>61</v>
      </c>
      <c r="B69" s="15" t="s">
        <v>117</v>
      </c>
      <c r="C69" s="19">
        <v>1</v>
      </c>
      <c r="D69" s="19" t="s">
        <v>1</v>
      </c>
      <c r="E69" s="19">
        <v>11500</v>
      </c>
      <c r="F69" s="19">
        <f t="shared" si="1"/>
        <v>11500</v>
      </c>
    </row>
    <row r="70" spans="1:6" x14ac:dyDescent="0.3">
      <c r="A70" s="3">
        <v>62</v>
      </c>
      <c r="B70" s="15" t="s">
        <v>118</v>
      </c>
      <c r="C70" s="19">
        <v>1</v>
      </c>
      <c r="D70" s="19" t="s">
        <v>1</v>
      </c>
      <c r="E70" s="19">
        <v>26100</v>
      </c>
      <c r="F70" s="19">
        <f t="shared" si="1"/>
        <v>26100</v>
      </c>
    </row>
    <row r="71" spans="1:6" x14ac:dyDescent="0.3">
      <c r="A71" s="3">
        <v>63</v>
      </c>
      <c r="B71" s="15" t="s">
        <v>119</v>
      </c>
      <c r="C71" s="19">
        <v>2</v>
      </c>
      <c r="D71" s="19" t="s">
        <v>1</v>
      </c>
      <c r="E71" s="19">
        <v>18100</v>
      </c>
      <c r="F71" s="19">
        <f t="shared" si="1"/>
        <v>36200</v>
      </c>
    </row>
    <row r="72" spans="1:6" x14ac:dyDescent="0.3">
      <c r="A72" s="3">
        <v>64</v>
      </c>
      <c r="B72" s="15" t="s">
        <v>120</v>
      </c>
      <c r="C72" s="19">
        <v>1</v>
      </c>
      <c r="D72" s="19" t="s">
        <v>1</v>
      </c>
      <c r="E72" s="19">
        <v>27750</v>
      </c>
      <c r="F72" s="19">
        <f t="shared" si="1"/>
        <v>27750</v>
      </c>
    </row>
    <row r="73" spans="1:6" x14ac:dyDescent="0.3">
      <c r="A73" s="3">
        <v>65</v>
      </c>
      <c r="B73" s="15" t="s">
        <v>70</v>
      </c>
      <c r="C73" s="19">
        <v>7</v>
      </c>
      <c r="D73" s="19" t="s">
        <v>1</v>
      </c>
      <c r="E73" s="19">
        <v>2095</v>
      </c>
      <c r="F73" s="19">
        <f t="shared" si="1"/>
        <v>14665</v>
      </c>
    </row>
    <row r="74" spans="1:6" x14ac:dyDescent="0.3">
      <c r="A74" s="3">
        <v>66</v>
      </c>
      <c r="B74" s="15" t="s">
        <v>71</v>
      </c>
      <c r="C74" s="19">
        <v>14</v>
      </c>
      <c r="D74" s="19" t="s">
        <v>1</v>
      </c>
      <c r="E74" s="19">
        <v>318</v>
      </c>
      <c r="F74" s="19">
        <f t="shared" si="1"/>
        <v>4452</v>
      </c>
    </row>
    <row r="75" spans="1:6" x14ac:dyDescent="0.3">
      <c r="A75" s="3">
        <v>67</v>
      </c>
      <c r="B75" s="15" t="s">
        <v>72</v>
      </c>
      <c r="C75" s="19">
        <v>14</v>
      </c>
      <c r="D75" s="19" t="s">
        <v>1</v>
      </c>
      <c r="E75" s="19">
        <v>339</v>
      </c>
      <c r="F75" s="19">
        <f t="shared" si="1"/>
        <v>4746</v>
      </c>
    </row>
    <row r="76" spans="1:6" x14ac:dyDescent="0.3">
      <c r="A76" s="3">
        <v>68</v>
      </c>
      <c r="B76" s="15" t="s">
        <v>89</v>
      </c>
      <c r="C76" s="21">
        <v>24</v>
      </c>
      <c r="D76" s="21" t="s">
        <v>21</v>
      </c>
      <c r="E76" s="21">
        <v>411</v>
      </c>
      <c r="F76" s="19">
        <f t="shared" si="1"/>
        <v>9864</v>
      </c>
    </row>
    <row r="77" spans="1:6" x14ac:dyDescent="0.3">
      <c r="A77" s="3">
        <v>69</v>
      </c>
      <c r="B77" s="15" t="s">
        <v>90</v>
      </c>
      <c r="C77" s="21">
        <v>16</v>
      </c>
      <c r="D77" s="21" t="s">
        <v>21</v>
      </c>
      <c r="E77" s="21">
        <v>28</v>
      </c>
      <c r="F77" s="19">
        <f t="shared" si="1"/>
        <v>448</v>
      </c>
    </row>
    <row r="78" spans="1:6" x14ac:dyDescent="0.3">
      <c r="A78" s="3">
        <v>70</v>
      </c>
      <c r="B78" s="15" t="s">
        <v>91</v>
      </c>
      <c r="C78" s="21">
        <v>8</v>
      </c>
      <c r="D78" s="21" t="s">
        <v>21</v>
      </c>
      <c r="E78" s="21">
        <v>28</v>
      </c>
      <c r="F78" s="19">
        <f t="shared" si="1"/>
        <v>224</v>
      </c>
    </row>
    <row r="79" spans="1:6" x14ac:dyDescent="0.3">
      <c r="A79" s="3">
        <v>71</v>
      </c>
      <c r="B79" s="15" t="s">
        <v>92</v>
      </c>
      <c r="C79" s="6">
        <v>3</v>
      </c>
      <c r="D79" s="6" t="s">
        <v>1</v>
      </c>
      <c r="E79" s="6">
        <v>611</v>
      </c>
      <c r="F79" s="21">
        <f t="shared" si="1"/>
        <v>1833</v>
      </c>
    </row>
    <row r="80" spans="1:6" x14ac:dyDescent="0.3">
      <c r="A80" s="3">
        <v>72</v>
      </c>
      <c r="B80" s="15" t="s">
        <v>93</v>
      </c>
      <c r="C80" s="21">
        <v>3</v>
      </c>
      <c r="D80" s="21" t="s">
        <v>1</v>
      </c>
      <c r="E80" s="21">
        <v>645</v>
      </c>
      <c r="F80" s="21">
        <f t="shared" si="1"/>
        <v>1935</v>
      </c>
    </row>
    <row r="81" spans="1:7" x14ac:dyDescent="0.3">
      <c r="A81" s="3">
        <v>73</v>
      </c>
      <c r="B81" s="15" t="s">
        <v>94</v>
      </c>
      <c r="C81" s="21">
        <v>12</v>
      </c>
      <c r="D81" s="21" t="s">
        <v>1</v>
      </c>
      <c r="E81" s="21">
        <v>793</v>
      </c>
      <c r="F81" s="21">
        <f t="shared" si="1"/>
        <v>9516</v>
      </c>
    </row>
    <row r="82" spans="1:7" x14ac:dyDescent="0.3">
      <c r="A82" s="3">
        <v>74</v>
      </c>
      <c r="B82" s="15" t="s">
        <v>105</v>
      </c>
      <c r="C82" s="21">
        <v>9</v>
      </c>
      <c r="D82" s="21" t="s">
        <v>1</v>
      </c>
      <c r="E82" s="21">
        <v>6036</v>
      </c>
      <c r="F82" s="21">
        <f t="shared" si="1"/>
        <v>54324</v>
      </c>
    </row>
    <row r="83" spans="1:7" x14ac:dyDescent="0.3">
      <c r="A83" s="3">
        <v>75</v>
      </c>
      <c r="B83" s="15" t="s">
        <v>103</v>
      </c>
      <c r="C83" s="22">
        <v>9</v>
      </c>
      <c r="D83" s="22" t="s">
        <v>1</v>
      </c>
      <c r="E83" s="22">
        <v>703</v>
      </c>
      <c r="F83" s="22">
        <f t="shared" si="1"/>
        <v>6327</v>
      </c>
    </row>
    <row r="84" spans="1:7" x14ac:dyDescent="0.3">
      <c r="A84" s="3">
        <v>76</v>
      </c>
      <c r="B84" s="15" t="s">
        <v>106</v>
      </c>
      <c r="C84" s="19">
        <v>20</v>
      </c>
      <c r="D84" s="19" t="s">
        <v>1</v>
      </c>
      <c r="E84" s="19">
        <v>2452</v>
      </c>
      <c r="F84" s="19">
        <f t="shared" si="1"/>
        <v>49040</v>
      </c>
    </row>
    <row r="85" spans="1:7" x14ac:dyDescent="0.3">
      <c r="A85" s="3">
        <v>77</v>
      </c>
      <c r="B85" s="15" t="s">
        <v>107</v>
      </c>
      <c r="C85" s="23">
        <v>2</v>
      </c>
      <c r="D85" s="23" t="s">
        <v>1</v>
      </c>
      <c r="E85" s="23">
        <v>18406</v>
      </c>
      <c r="F85" s="23">
        <f t="shared" si="1"/>
        <v>36812</v>
      </c>
    </row>
    <row r="86" spans="1:7" x14ac:dyDescent="0.3">
      <c r="A86" s="3">
        <v>78</v>
      </c>
      <c r="B86" s="15" t="s">
        <v>108</v>
      </c>
      <c r="C86" s="23">
        <v>1</v>
      </c>
      <c r="D86" s="23" t="s">
        <v>1</v>
      </c>
      <c r="E86" s="23">
        <v>7824</v>
      </c>
      <c r="F86" s="23">
        <f t="shared" si="1"/>
        <v>7824</v>
      </c>
    </row>
    <row r="87" spans="1:7" x14ac:dyDescent="0.3">
      <c r="A87" s="3">
        <v>79</v>
      </c>
      <c r="B87" s="15" t="s">
        <v>102</v>
      </c>
      <c r="C87" s="22">
        <v>100</v>
      </c>
      <c r="D87" s="22" t="s">
        <v>21</v>
      </c>
      <c r="E87" s="22">
        <v>30</v>
      </c>
      <c r="F87" s="19">
        <f t="shared" si="1"/>
        <v>3000</v>
      </c>
    </row>
    <row r="88" spans="1:7" x14ac:dyDescent="0.3">
      <c r="A88" s="3">
        <v>80</v>
      </c>
      <c r="B88" s="8" t="s">
        <v>121</v>
      </c>
      <c r="C88" s="6">
        <v>11</v>
      </c>
      <c r="D88" s="6" t="s">
        <v>1</v>
      </c>
      <c r="E88" s="6">
        <v>2520</v>
      </c>
      <c r="F88" s="14">
        <f t="shared" si="1"/>
        <v>27720</v>
      </c>
    </row>
    <row r="89" spans="1:7" x14ac:dyDescent="0.3">
      <c r="A89" s="3">
        <v>81</v>
      </c>
      <c r="B89" s="8" t="s">
        <v>100</v>
      </c>
      <c r="C89" s="6">
        <v>500</v>
      </c>
      <c r="D89" s="6" t="s">
        <v>1</v>
      </c>
      <c r="E89" s="6">
        <v>16</v>
      </c>
      <c r="F89" s="21">
        <f t="shared" si="1"/>
        <v>8000</v>
      </c>
    </row>
    <row r="90" spans="1:7" x14ac:dyDescent="0.3">
      <c r="A90" s="3">
        <v>82</v>
      </c>
      <c r="B90" s="8" t="s">
        <v>99</v>
      </c>
      <c r="C90" s="6">
        <v>500</v>
      </c>
      <c r="D90" s="6" t="s">
        <v>1</v>
      </c>
      <c r="E90" s="6">
        <v>13</v>
      </c>
      <c r="F90" s="21">
        <f t="shared" si="1"/>
        <v>6500</v>
      </c>
    </row>
    <row r="91" spans="1:7" x14ac:dyDescent="0.3">
      <c r="A91" s="3">
        <v>83</v>
      </c>
      <c r="B91" s="8" t="s">
        <v>97</v>
      </c>
      <c r="C91" s="6">
        <v>500</v>
      </c>
      <c r="D91" s="6" t="s">
        <v>1</v>
      </c>
      <c r="E91" s="6">
        <v>11</v>
      </c>
      <c r="F91" s="21">
        <f t="shared" si="1"/>
        <v>5500</v>
      </c>
    </row>
    <row r="92" spans="1:7" x14ac:dyDescent="0.3">
      <c r="A92" s="3">
        <v>84</v>
      </c>
      <c r="B92" s="8" t="s">
        <v>98</v>
      </c>
      <c r="C92" s="6">
        <v>1</v>
      </c>
      <c r="D92" s="6" t="s">
        <v>19</v>
      </c>
      <c r="E92" s="6">
        <v>10000</v>
      </c>
      <c r="F92" s="12">
        <f t="shared" si="1"/>
        <v>10000</v>
      </c>
    </row>
    <row r="93" spans="1:7" x14ac:dyDescent="0.3">
      <c r="A93" s="28" t="s">
        <v>8</v>
      </c>
      <c r="B93" s="28"/>
      <c r="C93" s="28"/>
      <c r="D93" s="28"/>
      <c r="E93" s="28"/>
      <c r="F93" s="7">
        <f>SUM(F9:F92)</f>
        <v>954146</v>
      </c>
      <c r="G93" s="24"/>
    </row>
    <row r="94" spans="1:7" x14ac:dyDescent="0.3">
      <c r="A94" s="30" t="s">
        <v>9</v>
      </c>
      <c r="B94" s="30"/>
      <c r="C94" s="29"/>
      <c r="D94" s="29"/>
      <c r="E94" s="29"/>
      <c r="F94" s="29"/>
    </row>
    <row r="95" spans="1:7" x14ac:dyDescent="0.3">
      <c r="A95" s="3">
        <v>85</v>
      </c>
      <c r="B95" s="2" t="s">
        <v>45</v>
      </c>
      <c r="C95" s="6"/>
      <c r="D95" s="6"/>
      <c r="E95" s="6"/>
      <c r="F95" s="9">
        <v>15000</v>
      </c>
    </row>
    <row r="96" spans="1:7" x14ac:dyDescent="0.3">
      <c r="A96" s="3">
        <v>86</v>
      </c>
      <c r="B96" s="2" t="s">
        <v>37</v>
      </c>
      <c r="C96" s="6">
        <v>1</v>
      </c>
      <c r="D96" s="6" t="s">
        <v>1</v>
      </c>
      <c r="E96" s="6">
        <v>7000</v>
      </c>
      <c r="F96" s="12">
        <f>E96*C96</f>
        <v>7000</v>
      </c>
    </row>
    <row r="97" spans="1:6" x14ac:dyDescent="0.3">
      <c r="A97" s="3">
        <v>87</v>
      </c>
      <c r="B97" s="2" t="s">
        <v>29</v>
      </c>
      <c r="C97" s="6">
        <v>1</v>
      </c>
      <c r="D97" s="6" t="s">
        <v>1</v>
      </c>
      <c r="E97" s="6">
        <v>8000</v>
      </c>
      <c r="F97" s="11">
        <f t="shared" ref="F97:F100" si="2">E97*C97</f>
        <v>8000</v>
      </c>
    </row>
    <row r="98" spans="1:6" x14ac:dyDescent="0.3">
      <c r="A98" s="3">
        <v>88</v>
      </c>
      <c r="B98" s="2" t="s">
        <v>58</v>
      </c>
      <c r="C98" s="6">
        <v>1</v>
      </c>
      <c r="D98" s="6" t="s">
        <v>19</v>
      </c>
      <c r="E98" s="6">
        <v>7000</v>
      </c>
      <c r="F98" s="14">
        <f t="shared" si="2"/>
        <v>7000</v>
      </c>
    </row>
    <row r="99" spans="1:6" x14ac:dyDescent="0.3">
      <c r="A99" s="3">
        <v>89</v>
      </c>
      <c r="B99" s="2" t="s">
        <v>31</v>
      </c>
      <c r="C99" s="6">
        <v>3</v>
      </c>
      <c r="D99" s="6" t="s">
        <v>1</v>
      </c>
      <c r="E99" s="5">
        <v>1800</v>
      </c>
      <c r="F99" s="14">
        <f t="shared" si="2"/>
        <v>5400</v>
      </c>
    </row>
    <row r="100" spans="1:6" x14ac:dyDescent="0.3">
      <c r="A100" s="3">
        <v>90</v>
      </c>
      <c r="B100" s="2" t="s">
        <v>30</v>
      </c>
      <c r="C100" s="6">
        <v>2</v>
      </c>
      <c r="D100" s="6" t="s">
        <v>1</v>
      </c>
      <c r="E100" s="5">
        <v>1800</v>
      </c>
      <c r="F100" s="14">
        <f t="shared" si="2"/>
        <v>3600</v>
      </c>
    </row>
    <row r="101" spans="1:6" x14ac:dyDescent="0.3">
      <c r="A101" s="3">
        <v>91</v>
      </c>
      <c r="B101" s="2" t="s">
        <v>41</v>
      </c>
      <c r="C101" s="6"/>
      <c r="D101" s="6"/>
      <c r="E101" s="5"/>
      <c r="F101" s="17">
        <v>3000</v>
      </c>
    </row>
    <row r="102" spans="1:6" x14ac:dyDescent="0.3">
      <c r="A102" s="3">
        <v>92</v>
      </c>
      <c r="B102" s="2" t="s">
        <v>59</v>
      </c>
      <c r="C102" s="6"/>
      <c r="D102" s="6"/>
      <c r="E102" s="6"/>
      <c r="F102" s="19">
        <v>3000</v>
      </c>
    </row>
    <row r="103" spans="1:6" x14ac:dyDescent="0.3">
      <c r="A103" s="3">
        <v>93</v>
      </c>
      <c r="B103" s="2" t="s">
        <v>60</v>
      </c>
      <c r="C103" s="6">
        <v>162</v>
      </c>
      <c r="D103" s="6" t="s">
        <v>55</v>
      </c>
      <c r="E103" s="6">
        <v>40</v>
      </c>
      <c r="F103" s="19">
        <f t="shared" ref="F103:F107" si="3">E103*C103</f>
        <v>6480</v>
      </c>
    </row>
    <row r="104" spans="1:6" x14ac:dyDescent="0.3">
      <c r="A104" s="3">
        <v>94</v>
      </c>
      <c r="B104" s="2" t="s">
        <v>64</v>
      </c>
      <c r="C104" s="6">
        <v>162</v>
      </c>
      <c r="D104" s="6" t="s">
        <v>55</v>
      </c>
      <c r="E104" s="6">
        <v>250</v>
      </c>
      <c r="F104" s="19">
        <f t="shared" si="3"/>
        <v>40500</v>
      </c>
    </row>
    <row r="105" spans="1:6" x14ac:dyDescent="0.3">
      <c r="A105" s="3">
        <v>95</v>
      </c>
      <c r="B105" s="2" t="s">
        <v>61</v>
      </c>
      <c r="C105" s="6">
        <v>114</v>
      </c>
      <c r="D105" s="6" t="s">
        <v>55</v>
      </c>
      <c r="E105" s="6">
        <v>60</v>
      </c>
      <c r="F105" s="19">
        <f t="shared" si="3"/>
        <v>6840</v>
      </c>
    </row>
    <row r="106" spans="1:6" x14ac:dyDescent="0.3">
      <c r="A106" s="3">
        <v>96</v>
      </c>
      <c r="B106" s="2" t="s">
        <v>125</v>
      </c>
      <c r="C106" s="6">
        <v>2</v>
      </c>
      <c r="D106" s="6" t="s">
        <v>1</v>
      </c>
      <c r="E106" s="6">
        <v>1500</v>
      </c>
      <c r="F106" s="25">
        <f t="shared" si="3"/>
        <v>3000</v>
      </c>
    </row>
    <row r="107" spans="1:6" x14ac:dyDescent="0.3">
      <c r="A107" s="3">
        <v>97</v>
      </c>
      <c r="B107" s="2" t="s">
        <v>62</v>
      </c>
      <c r="C107" s="6">
        <v>2</v>
      </c>
      <c r="D107" s="6" t="s">
        <v>1</v>
      </c>
      <c r="E107" s="6">
        <v>2500</v>
      </c>
      <c r="F107" s="19">
        <f t="shared" si="3"/>
        <v>5000</v>
      </c>
    </row>
    <row r="108" spans="1:6" x14ac:dyDescent="0.3">
      <c r="A108" s="3">
        <v>98</v>
      </c>
      <c r="B108" s="2" t="s">
        <v>63</v>
      </c>
      <c r="C108" s="6">
        <v>96</v>
      </c>
      <c r="D108" s="6" t="s">
        <v>55</v>
      </c>
      <c r="E108" s="6">
        <v>280</v>
      </c>
      <c r="F108" s="19">
        <f>C108*E108</f>
        <v>26880</v>
      </c>
    </row>
    <row r="109" spans="1:6" x14ac:dyDescent="0.3">
      <c r="A109" s="3">
        <v>99</v>
      </c>
      <c r="B109" s="2" t="s">
        <v>75</v>
      </c>
      <c r="C109" s="6">
        <v>200</v>
      </c>
      <c r="D109" s="6" t="s">
        <v>21</v>
      </c>
      <c r="E109" s="6">
        <v>100</v>
      </c>
      <c r="F109" s="19">
        <f>E109*C109</f>
        <v>20000</v>
      </c>
    </row>
    <row r="110" spans="1:6" x14ac:dyDescent="0.3">
      <c r="A110" s="3">
        <v>100</v>
      </c>
      <c r="B110" s="2" t="s">
        <v>73</v>
      </c>
      <c r="C110" s="6">
        <v>7</v>
      </c>
      <c r="D110" s="6" t="s">
        <v>1</v>
      </c>
      <c r="E110" s="6">
        <v>1400</v>
      </c>
      <c r="F110" s="19">
        <f>E110*C110</f>
        <v>9800</v>
      </c>
    </row>
    <row r="111" spans="1:6" x14ac:dyDescent="0.3">
      <c r="A111" s="3">
        <v>101</v>
      </c>
      <c r="B111" s="2" t="s">
        <v>74</v>
      </c>
      <c r="C111" s="6">
        <v>1</v>
      </c>
      <c r="D111" s="6" t="s">
        <v>1</v>
      </c>
      <c r="E111" s="6">
        <v>2000</v>
      </c>
      <c r="F111" s="19">
        <f t="shared" ref="F111:F115" si="4">E111*C111</f>
        <v>2000</v>
      </c>
    </row>
    <row r="112" spans="1:6" x14ac:dyDescent="0.3">
      <c r="A112" s="3">
        <v>102</v>
      </c>
      <c r="B112" s="2" t="s">
        <v>110</v>
      </c>
      <c r="C112" s="6">
        <v>9</v>
      </c>
      <c r="D112" s="6" t="s">
        <v>1</v>
      </c>
      <c r="E112" s="6">
        <v>1200</v>
      </c>
      <c r="F112" s="19">
        <f t="shared" si="4"/>
        <v>10800</v>
      </c>
    </row>
    <row r="113" spans="1:6" x14ac:dyDescent="0.3">
      <c r="A113" s="3">
        <v>103</v>
      </c>
      <c r="B113" s="2" t="s">
        <v>111</v>
      </c>
      <c r="C113" s="6">
        <v>100</v>
      </c>
      <c r="D113" s="6" t="s">
        <v>21</v>
      </c>
      <c r="E113" s="6">
        <v>30</v>
      </c>
      <c r="F113" s="19">
        <f t="shared" si="4"/>
        <v>3000</v>
      </c>
    </row>
    <row r="114" spans="1:6" x14ac:dyDescent="0.3">
      <c r="A114" s="3">
        <v>104</v>
      </c>
      <c r="B114" s="2" t="s">
        <v>112</v>
      </c>
      <c r="C114" s="6">
        <v>20</v>
      </c>
      <c r="D114" s="6" t="s">
        <v>1</v>
      </c>
      <c r="E114" s="6">
        <v>400</v>
      </c>
      <c r="F114" s="19">
        <f t="shared" si="4"/>
        <v>8000</v>
      </c>
    </row>
    <row r="115" spans="1:6" x14ac:dyDescent="0.3">
      <c r="A115" s="3">
        <v>105</v>
      </c>
      <c r="B115" s="2" t="s">
        <v>113</v>
      </c>
      <c r="C115" s="6">
        <v>2</v>
      </c>
      <c r="D115" s="6" t="s">
        <v>1</v>
      </c>
      <c r="E115" s="6">
        <v>1800</v>
      </c>
      <c r="F115" s="19">
        <f t="shared" si="4"/>
        <v>3600</v>
      </c>
    </row>
    <row r="116" spans="1:6" x14ac:dyDescent="0.3">
      <c r="A116" s="3">
        <v>106</v>
      </c>
      <c r="B116" s="2" t="s">
        <v>32</v>
      </c>
      <c r="C116" s="6"/>
      <c r="D116" s="6"/>
      <c r="E116" s="5"/>
      <c r="F116" s="14">
        <v>4000</v>
      </c>
    </row>
    <row r="117" spans="1:6" x14ac:dyDescent="0.3">
      <c r="A117" s="28" t="s">
        <v>10</v>
      </c>
      <c r="B117" s="28"/>
      <c r="C117" s="28"/>
      <c r="D117" s="28"/>
      <c r="E117" s="28"/>
      <c r="F117" s="7">
        <f>SUM(F95:F116)</f>
        <v>201900</v>
      </c>
    </row>
    <row r="118" spans="1:6" x14ac:dyDescent="0.3">
      <c r="A118" s="28" t="s">
        <v>11</v>
      </c>
      <c r="B118" s="28"/>
      <c r="C118" s="28"/>
      <c r="D118" s="28"/>
      <c r="E118" s="28"/>
      <c r="F118" s="7">
        <f>SUM(F93,F117)</f>
        <v>1156046</v>
      </c>
    </row>
    <row r="121" spans="1:6" x14ac:dyDescent="0.3">
      <c r="B121" t="s">
        <v>12</v>
      </c>
    </row>
    <row r="122" spans="1:6" x14ac:dyDescent="0.3">
      <c r="B122" t="s">
        <v>13</v>
      </c>
    </row>
    <row r="123" spans="1:6" x14ac:dyDescent="0.3">
      <c r="B123" t="s">
        <v>14</v>
      </c>
    </row>
    <row r="124" spans="1:6" x14ac:dyDescent="0.3">
      <c r="B124" t="s">
        <v>15</v>
      </c>
    </row>
    <row r="125" spans="1:6" x14ac:dyDescent="0.3">
      <c r="B125" s="10"/>
      <c r="C125" s="10"/>
      <c r="D125" s="10"/>
      <c r="E125" s="10"/>
      <c r="F125" s="10"/>
    </row>
    <row r="128" spans="1:6" x14ac:dyDescent="0.3">
      <c r="B128" t="s">
        <v>16</v>
      </c>
    </row>
    <row r="136" spans="2:6" x14ac:dyDescent="0.3">
      <c r="B136" s="27" t="s">
        <v>20</v>
      </c>
      <c r="C136" s="27"/>
      <c r="D136" s="27"/>
      <c r="E136" s="27"/>
      <c r="F136" s="27"/>
    </row>
  </sheetData>
  <mergeCells count="8">
    <mergeCell ref="B136:F136"/>
    <mergeCell ref="A118:E118"/>
    <mergeCell ref="C8:F8"/>
    <mergeCell ref="A93:E93"/>
    <mergeCell ref="A8:B8"/>
    <mergeCell ref="A94:B94"/>
    <mergeCell ref="C94:F94"/>
    <mergeCell ref="A117:E117"/>
  </mergeCells>
  <pageMargins left="0.7" right="0.7" top="0.75" bottom="0.75" header="0.3" footer="0.3"/>
  <pageSetup paperSize="9" scale="83" orientation="portrait" horizontalDpi="4294967293" r:id="rId1"/>
  <ignoredErrors>
    <ignoredError sqref="F10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2" sqref="D22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Артём Лебедев</cp:lastModifiedBy>
  <cp:lastPrinted>2019-09-04T04:56:26Z</cp:lastPrinted>
  <dcterms:created xsi:type="dcterms:W3CDTF">2018-05-31T13:12:31Z</dcterms:created>
  <dcterms:modified xsi:type="dcterms:W3CDTF">2022-06-06T09:13:55Z</dcterms:modified>
</cp:coreProperties>
</file>